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alg\Valgstatistik\"/>
    </mc:Choice>
  </mc:AlternateContent>
  <xr:revisionPtr revIDLastSave="0" documentId="13_ncr:1_{E18B40CA-600E-4610-AFCE-7AAE716928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  <sheet name="Ark2" sheetId="2" r:id="rId2"/>
  </sheets>
  <definedNames>
    <definedName name="_xlnm.Print_Area" localSheetId="0">'Ark1'!$A$2:$N$46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N16" i="1"/>
  <c r="L18" i="1"/>
  <c r="L16" i="1"/>
  <c r="J18" i="1"/>
  <c r="J16" i="1"/>
  <c r="H18" i="1"/>
  <c r="H16" i="1"/>
  <c r="F18" i="1"/>
  <c r="F16" i="1"/>
  <c r="D18" i="1"/>
  <c r="D16" i="1"/>
  <c r="N10" i="1"/>
  <c r="N9" i="1"/>
  <c r="L11" i="1"/>
  <c r="L10" i="1"/>
  <c r="L9" i="1"/>
  <c r="J11" i="1"/>
  <c r="J10" i="1"/>
  <c r="J9" i="1"/>
  <c r="F11" i="1"/>
  <c r="D11" i="1"/>
  <c r="H11" i="1"/>
  <c r="J7" i="1"/>
  <c r="H9" i="1"/>
  <c r="H7" i="1"/>
  <c r="F10" i="1"/>
  <c r="F9" i="1"/>
  <c r="F8" i="1"/>
  <c r="F7" i="1"/>
  <c r="N39" i="1"/>
  <c r="L39" i="1"/>
  <c r="J39" i="1"/>
  <c r="H39" i="1"/>
  <c r="F39" i="1"/>
  <c r="D39" i="1"/>
  <c r="C46" i="1"/>
  <c r="M46" i="1"/>
  <c r="M45" i="1"/>
  <c r="M44" i="1"/>
  <c r="M43" i="1"/>
  <c r="M42" i="1"/>
  <c r="K46" i="1"/>
  <c r="K45" i="1"/>
  <c r="K44" i="1"/>
  <c r="K43" i="1"/>
  <c r="K42" i="1"/>
  <c r="I46" i="1"/>
  <c r="I45" i="1"/>
  <c r="I44" i="1"/>
  <c r="I43" i="1"/>
  <c r="I42" i="1"/>
  <c r="G46" i="1"/>
  <c r="G45" i="1"/>
  <c r="G44" i="1"/>
  <c r="G43" i="1"/>
  <c r="G42" i="1"/>
  <c r="E46" i="1"/>
  <c r="E45" i="1"/>
  <c r="E44" i="1"/>
  <c r="E43" i="1"/>
  <c r="E42" i="1"/>
  <c r="B46" i="1"/>
  <c r="C45" i="1"/>
  <c r="C44" i="1"/>
  <c r="C43" i="1"/>
  <c r="C42" i="1"/>
  <c r="B45" i="1"/>
  <c r="B44" i="1"/>
  <c r="B43" i="1"/>
  <c r="B42" i="1"/>
  <c r="H10" i="1"/>
  <c r="D10" i="1"/>
  <c r="N17" i="1"/>
  <c r="L17" i="1"/>
  <c r="J17" i="1"/>
  <c r="H17" i="1"/>
  <c r="F17" i="1"/>
  <c r="N24" i="1"/>
  <c r="L24" i="1"/>
  <c r="J24" i="1"/>
  <c r="H24" i="1"/>
  <c r="F24" i="1"/>
  <c r="N31" i="1"/>
  <c r="L31" i="1"/>
  <c r="J31" i="1"/>
  <c r="H31" i="1"/>
  <c r="F31" i="1"/>
  <c r="D31" i="1"/>
  <c r="N38" i="1"/>
  <c r="L38" i="1"/>
  <c r="J38" i="1"/>
  <c r="H38" i="1"/>
  <c r="F38" i="1"/>
  <c r="D38" i="1"/>
  <c r="D24" i="1"/>
  <c r="D17" i="1"/>
  <c r="J42" i="1" l="1"/>
  <c r="D46" i="1"/>
  <c r="H42" i="1"/>
  <c r="J43" i="1"/>
  <c r="F42" i="1"/>
  <c r="L42" i="1"/>
  <c r="J46" i="1"/>
  <c r="F43" i="1"/>
  <c r="F44" i="1"/>
  <c r="L43" i="1"/>
  <c r="N42" i="1"/>
  <c r="J44" i="1"/>
  <c r="L45" i="1"/>
  <c r="H45" i="1"/>
  <c r="N43" i="1"/>
  <c r="F46" i="1"/>
  <c r="D43" i="1"/>
  <c r="H46" i="1"/>
  <c r="N44" i="1"/>
  <c r="H44" i="1"/>
  <c r="D44" i="1"/>
  <c r="N45" i="1"/>
  <c r="H43" i="1"/>
  <c r="D42" i="1"/>
  <c r="D45" i="1"/>
  <c r="N46" i="1"/>
  <c r="L44" i="1"/>
  <c r="L46" i="1"/>
  <c r="J45" i="1"/>
  <c r="F45" i="1"/>
  <c r="F29" i="1"/>
  <c r="N35" i="1" l="1"/>
  <c r="L35" i="1"/>
  <c r="J35" i="1"/>
  <c r="H35" i="1"/>
  <c r="F35" i="1"/>
  <c r="D35" i="1"/>
  <c r="N28" i="1"/>
  <c r="L28" i="1"/>
  <c r="J28" i="1"/>
  <c r="H28" i="1"/>
  <c r="F28" i="1"/>
  <c r="D28" i="1"/>
  <c r="N21" i="1"/>
  <c r="L21" i="1"/>
  <c r="J21" i="1"/>
  <c r="H21" i="1"/>
  <c r="F21" i="1"/>
  <c r="D21" i="1"/>
  <c r="N14" i="1"/>
  <c r="L14" i="1"/>
  <c r="J14" i="1"/>
  <c r="H14" i="1"/>
  <c r="F14" i="1"/>
  <c r="D14" i="1"/>
  <c r="N7" i="1"/>
  <c r="L7" i="1"/>
  <c r="D7" i="1"/>
  <c r="N36" i="1" l="1"/>
  <c r="L36" i="1"/>
  <c r="J36" i="1"/>
  <c r="H36" i="1"/>
  <c r="F36" i="1"/>
  <c r="D36" i="1"/>
  <c r="N29" i="1"/>
  <c r="L29" i="1"/>
  <c r="J29" i="1"/>
  <c r="H29" i="1"/>
  <c r="D29" i="1"/>
  <c r="N22" i="1"/>
  <c r="L22" i="1"/>
  <c r="J22" i="1"/>
  <c r="H22" i="1"/>
  <c r="F22" i="1"/>
  <c r="D22" i="1"/>
  <c r="N15" i="1"/>
  <c r="L15" i="1"/>
  <c r="J15" i="1"/>
  <c r="H15" i="1"/>
  <c r="F15" i="1"/>
  <c r="D15" i="1"/>
  <c r="M13" i="2" l="1"/>
  <c r="K13" i="2"/>
  <c r="I13" i="2"/>
  <c r="G13" i="2"/>
  <c r="E13" i="2"/>
  <c r="C13" i="2"/>
  <c r="B13" i="2"/>
  <c r="N13" i="2" s="1"/>
  <c r="N12" i="2"/>
  <c r="L12" i="2"/>
  <c r="J12" i="2"/>
  <c r="H12" i="2"/>
  <c r="F12" i="2"/>
  <c r="D12" i="2"/>
  <c r="N11" i="2"/>
  <c r="L11" i="2"/>
  <c r="J11" i="2"/>
  <c r="H11" i="2"/>
  <c r="F11" i="2"/>
  <c r="D11" i="2"/>
  <c r="N10" i="2"/>
  <c r="L10" i="2"/>
  <c r="J10" i="2"/>
  <c r="H10" i="2"/>
  <c r="F10" i="2"/>
  <c r="D10" i="2"/>
  <c r="N9" i="2"/>
  <c r="L9" i="2"/>
  <c r="J9" i="2"/>
  <c r="H9" i="2"/>
  <c r="F9" i="2"/>
  <c r="D9" i="2"/>
  <c r="N8" i="2"/>
  <c r="L8" i="2"/>
  <c r="J8" i="2"/>
  <c r="H8" i="2"/>
  <c r="F8" i="2"/>
  <c r="D8" i="2"/>
  <c r="N8" i="1"/>
  <c r="L8" i="1"/>
  <c r="J8" i="1"/>
  <c r="H8" i="1"/>
  <c r="D8" i="1"/>
  <c r="H13" i="2" l="1"/>
  <c r="J13" i="2"/>
  <c r="L13" i="2"/>
  <c r="D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jbn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  <family val="2"/>
          </rPr>
          <t>Tidligere Roholmskole</t>
        </r>
      </text>
    </comment>
    <comment ref="A20" authorId="0" shapeId="0" xr:uid="{00000000-0006-0000-0000-000002000000}">
      <text>
        <r>
          <rPr>
            <sz val="9"/>
            <color indexed="81"/>
            <rFont val="Tahoma"/>
            <family val="2"/>
          </rPr>
          <t>Tidl. Vridsløselille Skole</t>
        </r>
      </text>
    </comment>
    <comment ref="A34" authorId="0" shapeId="0" xr:uid="{00000000-0006-0000-0000-000003000000}">
      <text>
        <r>
          <rPr>
            <sz val="8"/>
            <color indexed="81"/>
            <rFont val="Tahoma"/>
            <family val="2"/>
          </rPr>
          <t>Tidl. Birkelund/Holsbjerg</t>
        </r>
      </text>
    </comment>
  </commentList>
</comments>
</file>

<file path=xl/sharedStrings.xml><?xml version="1.0" encoding="utf-8"?>
<sst xmlns="http://schemas.openxmlformats.org/spreadsheetml/2006/main" count="98" uniqueCount="25">
  <si>
    <t>Vælgertal</t>
  </si>
  <si>
    <t>Kl. 10</t>
  </si>
  <si>
    <t>Kl. 12</t>
  </si>
  <si>
    <t>Kl. 14</t>
  </si>
  <si>
    <t>Kl. 16</t>
  </si>
  <si>
    <t>Kl. 18</t>
  </si>
  <si>
    <t>Kl. 20</t>
  </si>
  <si>
    <t>Egelundskolen</t>
  </si>
  <si>
    <t>TOTAL</t>
  </si>
  <si>
    <t xml:space="preserve"> </t>
  </si>
  <si>
    <t>Stemmeprocent på de enkelte valgsteder</t>
  </si>
  <si>
    <t xml:space="preserve">  </t>
  </si>
  <si>
    <t>Herstedøster Skole</t>
  </si>
  <si>
    <t>Kongsholmcentret/Musikteateret</t>
  </si>
  <si>
    <t>Herstedvester Skole</t>
  </si>
  <si>
    <t>KB-valg 2009</t>
  </si>
  <si>
    <t>Herstedlund Skole</t>
  </si>
  <si>
    <t>Musikteateret</t>
  </si>
  <si>
    <t>Folketingsvalg 2019</t>
  </si>
  <si>
    <t>Fokletingsvalg 2019</t>
  </si>
  <si>
    <t>KB-Valg 2021</t>
  </si>
  <si>
    <t>Afstemning om Forsvarsforbeholdet 2022</t>
  </si>
  <si>
    <t>Forsvarsforbeholdet 2022</t>
  </si>
  <si>
    <t>EU-Parlamentsvalg 2019</t>
  </si>
  <si>
    <t>Retsforbeholdet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</si>
</sst>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54"/>
  <sheetViews>
    <sheetView tabSelected="1" view="pageLayout" topLeftCell="A14" zoomScale="154" zoomScaleNormal="100" zoomScalePageLayoutView="154" workbookViewId="0">
      <selection activeCell="B40" sqref="B40"/>
    </sheetView>
  </sheetViews>
  <sheetFormatPr defaultRowHeight="15.75" x14ac:dyDescent="0.25"/>
  <cols>
    <col min="1" max="1" width="16.125" style="1" customWidth="1"/>
    <col min="2" max="2" width="6.375" style="2" customWidth="1"/>
    <col min="3" max="14" width="5.625" style="11" customWidth="1"/>
    <col min="15" max="15" width="9" style="1"/>
    <col min="30" max="16384" width="9" style="1"/>
  </cols>
  <sheetData>
    <row r="2" spans="1:15" ht="18.75" x14ac:dyDescent="0.3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18.7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4.25" customHeight="1" x14ac:dyDescent="0.25">
      <c r="A4" s="28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5" s="3" customFormat="1" ht="18.95" customHeight="1" x14ac:dyDescent="0.25">
      <c r="B5" s="4"/>
      <c r="C5" s="12"/>
      <c r="D5" s="12"/>
      <c r="E5" s="12"/>
      <c r="F5" s="12"/>
      <c r="G5" s="12"/>
      <c r="H5" s="12"/>
      <c r="I5" s="12"/>
      <c r="J5" s="12" t="s">
        <v>9</v>
      </c>
      <c r="K5" s="12"/>
      <c r="L5" s="12"/>
      <c r="M5" s="12"/>
      <c r="N5" s="12"/>
    </row>
    <row r="6" spans="1:15" s="3" customFormat="1" ht="15.75" customHeight="1" x14ac:dyDescent="0.25">
      <c r="A6" s="7" t="s">
        <v>12</v>
      </c>
      <c r="B6" s="2" t="s">
        <v>0</v>
      </c>
      <c r="C6" s="31" t="s">
        <v>1</v>
      </c>
      <c r="D6" s="31"/>
      <c r="E6" s="31" t="s">
        <v>2</v>
      </c>
      <c r="F6" s="31"/>
      <c r="G6" s="31" t="s">
        <v>3</v>
      </c>
      <c r="H6" s="31"/>
      <c r="I6" s="31" t="s">
        <v>4</v>
      </c>
      <c r="J6" s="31"/>
      <c r="K6" s="31" t="s">
        <v>5</v>
      </c>
      <c r="L6" s="31"/>
      <c r="M6" s="31" t="s">
        <v>6</v>
      </c>
      <c r="N6" s="31"/>
    </row>
    <row r="7" spans="1:15" s="3" customFormat="1" ht="12.95" customHeight="1" x14ac:dyDescent="0.25">
      <c r="A7" s="5" t="s">
        <v>24</v>
      </c>
      <c r="B7" s="10">
        <v>4463</v>
      </c>
      <c r="C7" s="10">
        <v>448</v>
      </c>
      <c r="D7" s="24">
        <f>SUM(C7*100/B7)</f>
        <v>10.038090970199418</v>
      </c>
      <c r="E7" s="10">
        <v>891</v>
      </c>
      <c r="F7" s="24">
        <f>SUM(E7*100/B7)</f>
        <v>19.96414967510643</v>
      </c>
      <c r="G7" s="10">
        <v>1274</v>
      </c>
      <c r="H7" s="24">
        <f>SUM(G7*100/B7)</f>
        <v>28.545821196504594</v>
      </c>
      <c r="I7" s="10">
        <v>1755</v>
      </c>
      <c r="J7" s="24">
        <f>SUM(I7*100/B7)</f>
        <v>39.323325117633878</v>
      </c>
      <c r="K7" s="10">
        <v>2695</v>
      </c>
      <c r="L7" s="24">
        <f>SUM(K7*100/B7)</f>
        <v>60.385390992605871</v>
      </c>
      <c r="M7" s="10">
        <v>3295</v>
      </c>
      <c r="N7" s="24">
        <f>SUM(M7*100/B7)</f>
        <v>73.829262827694379</v>
      </c>
    </row>
    <row r="8" spans="1:15" s="6" customFormat="1" ht="12.95" customHeight="1" x14ac:dyDescent="0.2">
      <c r="A8" s="5" t="s">
        <v>23</v>
      </c>
      <c r="B8" s="10">
        <v>4425</v>
      </c>
      <c r="C8" s="10">
        <v>594</v>
      </c>
      <c r="D8" s="24">
        <f>SUM(C8*100/B8)</f>
        <v>13.423728813559322</v>
      </c>
      <c r="E8" s="10">
        <v>1071</v>
      </c>
      <c r="F8" s="24">
        <f>SUM(E8*100/B8)</f>
        <v>24.203389830508474</v>
      </c>
      <c r="G8" s="10">
        <v>1691</v>
      </c>
      <c r="H8" s="24">
        <f>SUM(G8*100/B8)</f>
        <v>38.21468926553672</v>
      </c>
      <c r="I8" s="10">
        <v>2156</v>
      </c>
      <c r="J8" s="24">
        <f>SUM(I8*100/B8)</f>
        <v>48.72316384180791</v>
      </c>
      <c r="K8" s="10">
        <v>2611</v>
      </c>
      <c r="L8" s="24">
        <f>SUM(K8*100/B8)</f>
        <v>59.005649717514125</v>
      </c>
      <c r="M8" s="10">
        <v>3027</v>
      </c>
      <c r="N8" s="24">
        <f>SUM(M8*100/B8)</f>
        <v>68.406779661016955</v>
      </c>
    </row>
    <row r="9" spans="1:15" s="6" customFormat="1" ht="12.95" customHeight="1" x14ac:dyDescent="0.2">
      <c r="A9" s="5" t="s">
        <v>18</v>
      </c>
      <c r="B9" s="10">
        <v>4407</v>
      </c>
      <c r="C9" s="10">
        <v>870</v>
      </c>
      <c r="D9" s="24">
        <v>19.7</v>
      </c>
      <c r="E9" s="10">
        <v>1623</v>
      </c>
      <c r="F9" s="24">
        <f>SUM(E9*100/B9)</f>
        <v>36.827773995915592</v>
      </c>
      <c r="G9" s="10">
        <v>2411</v>
      </c>
      <c r="H9" s="24">
        <f>SUM(G9*100/B9)</f>
        <v>54.708418425232587</v>
      </c>
      <c r="I9" s="10">
        <v>2876</v>
      </c>
      <c r="J9" s="24">
        <f>SUM(I9*100/B9)</f>
        <v>65.259813932380311</v>
      </c>
      <c r="K9" s="10">
        <v>3419</v>
      </c>
      <c r="L9" s="24">
        <f>SUM(K9*100/B9)</f>
        <v>77.581120943952797</v>
      </c>
      <c r="M9" s="10">
        <v>3779</v>
      </c>
      <c r="N9" s="24">
        <f>SUM(M9*100/B9)</f>
        <v>85.749943272067171</v>
      </c>
    </row>
    <row r="10" spans="1:15" s="6" customFormat="1" ht="12.95" customHeight="1" x14ac:dyDescent="0.2">
      <c r="A10" s="5" t="s">
        <v>20</v>
      </c>
      <c r="B10" s="10">
        <v>4457</v>
      </c>
      <c r="C10" s="10">
        <v>625</v>
      </c>
      <c r="D10" s="24">
        <f>SUM(C10*100/B10)</f>
        <v>14.022885348889387</v>
      </c>
      <c r="E10" s="10">
        <v>1086</v>
      </c>
      <c r="F10" s="24">
        <f>SUM(E10*100/B10)</f>
        <v>24.366165582230199</v>
      </c>
      <c r="G10" s="10">
        <v>1479</v>
      </c>
      <c r="H10" s="24">
        <f>SUM(G10*100/B10)</f>
        <v>33.183755889611845</v>
      </c>
      <c r="I10" s="10">
        <v>1904</v>
      </c>
      <c r="J10" s="24">
        <f>SUM(I10*100/B10)</f>
        <v>42.719317926856633</v>
      </c>
      <c r="K10" s="10">
        <v>2483</v>
      </c>
      <c r="L10" s="24">
        <f>SUM(K10*100/B10)</f>
        <v>55.710118914067756</v>
      </c>
      <c r="M10" s="10">
        <v>2876</v>
      </c>
      <c r="N10" s="24">
        <f>SUM(M10*100/B10)</f>
        <v>64.527709221449399</v>
      </c>
    </row>
    <row r="11" spans="1:15" s="6" customFormat="1" ht="12" customHeight="1" x14ac:dyDescent="0.2">
      <c r="A11" s="5" t="s">
        <v>22</v>
      </c>
      <c r="B11" s="10">
        <v>3957</v>
      </c>
      <c r="C11" s="10"/>
      <c r="D11" s="24">
        <f>SUM(C11*100/B11)</f>
        <v>0</v>
      </c>
      <c r="E11" s="10"/>
      <c r="F11" s="24">
        <f>SUM(E11*100/B11)</f>
        <v>0</v>
      </c>
      <c r="G11" s="10"/>
      <c r="H11" s="24">
        <f>SUM(G11*100/B11)</f>
        <v>0</v>
      </c>
      <c r="I11" s="10"/>
      <c r="J11" s="24">
        <f>SUM(I11*100/B11)</f>
        <v>0</v>
      </c>
      <c r="K11" s="10"/>
      <c r="L11" s="24">
        <f>SUM(K11*100/B11)</f>
        <v>0</v>
      </c>
      <c r="M11" s="10"/>
      <c r="N11" s="24"/>
    </row>
    <row r="12" spans="1:15" x14ac:dyDescent="0.25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5" s="3" customFormat="1" x14ac:dyDescent="0.25">
      <c r="A13" s="7" t="s">
        <v>7</v>
      </c>
      <c r="B13" s="9" t="s">
        <v>0</v>
      </c>
      <c r="C13" s="31" t="s">
        <v>1</v>
      </c>
      <c r="D13" s="31"/>
      <c r="E13" s="31" t="s">
        <v>2</v>
      </c>
      <c r="F13" s="31"/>
      <c r="G13" s="31" t="s">
        <v>3</v>
      </c>
      <c r="H13" s="31"/>
      <c r="I13" s="31" t="s">
        <v>4</v>
      </c>
      <c r="J13" s="31"/>
      <c r="K13" s="31" t="s">
        <v>5</v>
      </c>
      <c r="L13" s="31"/>
      <c r="M13" s="31" t="s">
        <v>6</v>
      </c>
      <c r="N13" s="31"/>
    </row>
    <row r="14" spans="1:15" ht="12.95" customHeight="1" x14ac:dyDescent="0.25">
      <c r="A14" s="5" t="s">
        <v>24</v>
      </c>
      <c r="B14" s="10">
        <v>3233</v>
      </c>
      <c r="C14" s="10">
        <v>319</v>
      </c>
      <c r="D14" s="24">
        <f>SUM(C14*100/B14)</f>
        <v>9.8669965975873808</v>
      </c>
      <c r="E14" s="10">
        <v>724</v>
      </c>
      <c r="F14" s="24">
        <f>SUM(E14*100/B14)</f>
        <v>22.394061243427156</v>
      </c>
      <c r="G14" s="10">
        <v>1007</v>
      </c>
      <c r="H14" s="24">
        <f>SUM(G14*100/B14)</f>
        <v>31.147540983606557</v>
      </c>
      <c r="I14" s="10">
        <v>1404</v>
      </c>
      <c r="J14" s="24">
        <f>SUM(I14*100/B14)</f>
        <v>43.42715743891123</v>
      </c>
      <c r="K14" s="10">
        <v>2020</v>
      </c>
      <c r="L14" s="24">
        <f>SUM(K14*100/B14)</f>
        <v>62.480668110114443</v>
      </c>
      <c r="M14" s="10">
        <v>2430</v>
      </c>
      <c r="N14" s="24">
        <f>SUM(M14*100/B14)</f>
        <v>75.162387875038661</v>
      </c>
    </row>
    <row r="15" spans="1:15" s="6" customFormat="1" ht="12" customHeight="1" x14ac:dyDescent="0.2">
      <c r="A15" s="5" t="s">
        <v>23</v>
      </c>
      <c r="B15" s="10">
        <v>3233</v>
      </c>
      <c r="C15" s="10">
        <v>305</v>
      </c>
      <c r="D15" s="24">
        <f>SUM(C15*100/B15)</f>
        <v>9.433962264150944</v>
      </c>
      <c r="E15" s="10">
        <v>785</v>
      </c>
      <c r="F15" s="24">
        <f>SUM(E15*100/B15)</f>
        <v>24.280853696257346</v>
      </c>
      <c r="G15" s="10">
        <v>1241</v>
      </c>
      <c r="H15" s="24">
        <f>SUM(G15*100/B15)</f>
        <v>38.385400556758427</v>
      </c>
      <c r="I15" s="10">
        <v>1631</v>
      </c>
      <c r="J15" s="24">
        <f>SUM(I15*100/B15)</f>
        <v>50.448499845344884</v>
      </c>
      <c r="K15" s="10">
        <v>1914</v>
      </c>
      <c r="L15" s="24">
        <f>SUM(K15*100/B15)</f>
        <v>59.201979585524278</v>
      </c>
      <c r="M15" s="10">
        <v>2196</v>
      </c>
      <c r="N15" s="24">
        <f>SUM(M15*100/B15)</f>
        <v>67.924528301886795</v>
      </c>
      <c r="O15" s="1"/>
    </row>
    <row r="16" spans="1:15" s="6" customFormat="1" ht="12" customHeight="1" x14ac:dyDescent="0.2">
      <c r="A16" s="5" t="s">
        <v>18</v>
      </c>
      <c r="B16" s="10">
        <v>3216</v>
      </c>
      <c r="C16" s="10">
        <v>643</v>
      </c>
      <c r="D16" s="24">
        <f>SUM(C16*100/B16)</f>
        <v>19.993781094527364</v>
      </c>
      <c r="E16" s="10">
        <v>1287</v>
      </c>
      <c r="F16" s="24">
        <f>SUM(E16*100/B16)</f>
        <v>40.018656716417908</v>
      </c>
      <c r="G16" s="10">
        <v>1769</v>
      </c>
      <c r="H16" s="24">
        <f>SUM(G16*100/B16)</f>
        <v>55.006218905472636</v>
      </c>
      <c r="I16" s="10">
        <v>2171</v>
      </c>
      <c r="J16" s="24">
        <f>SUM(I16*100/B16)</f>
        <v>67.506218905472636</v>
      </c>
      <c r="K16" s="10">
        <v>2532</v>
      </c>
      <c r="L16" s="24">
        <f>SUM(K16*100/B16)</f>
        <v>78.731343283582092</v>
      </c>
      <c r="M16" s="10">
        <v>2790</v>
      </c>
      <c r="N16" s="24">
        <f>SUM(M16*100/B16)</f>
        <v>86.753731343283576</v>
      </c>
      <c r="O16" s="1"/>
    </row>
    <row r="17" spans="1:15" s="6" customFormat="1" ht="12.95" customHeight="1" x14ac:dyDescent="0.2">
      <c r="A17" s="5" t="s">
        <v>20</v>
      </c>
      <c r="B17" s="10">
        <v>3696</v>
      </c>
      <c r="C17" s="10">
        <v>612</v>
      </c>
      <c r="D17" s="24">
        <f>SUM(C17*100/B17)</f>
        <v>16.558441558441558</v>
      </c>
      <c r="E17" s="10">
        <v>1096</v>
      </c>
      <c r="F17" s="24">
        <f>SUM(E17*100/B17)</f>
        <v>29.653679653679653</v>
      </c>
      <c r="G17" s="10">
        <v>1392</v>
      </c>
      <c r="H17" s="24">
        <f>SUM(G17*100/B17)</f>
        <v>37.662337662337663</v>
      </c>
      <c r="I17" s="10">
        <v>1733</v>
      </c>
      <c r="J17" s="24">
        <f>SUM(I17*100/B17)</f>
        <v>46.888528138528137</v>
      </c>
      <c r="K17" s="10">
        <v>2235</v>
      </c>
      <c r="L17" s="24">
        <f>SUM(K17*100/B17)</f>
        <v>60.470779220779221</v>
      </c>
      <c r="M17" s="10">
        <v>2598</v>
      </c>
      <c r="N17" s="24">
        <f>SUM(M17*100/B17)</f>
        <v>70.29220779220779</v>
      </c>
      <c r="O17" s="1"/>
    </row>
    <row r="18" spans="1:15" s="6" customFormat="1" ht="12.95" customHeight="1" x14ac:dyDescent="0.2">
      <c r="A18" s="5" t="s">
        <v>22</v>
      </c>
      <c r="B18" s="10">
        <v>3291</v>
      </c>
      <c r="C18" s="10"/>
      <c r="D18" s="24">
        <f>SUM(C18*100/B18)</f>
        <v>0</v>
      </c>
      <c r="E18" s="10"/>
      <c r="F18" s="24">
        <f>SUM(E18*100/B18)</f>
        <v>0</v>
      </c>
      <c r="G18" s="10"/>
      <c r="H18" s="24">
        <f>SUM(G18*100/B18)</f>
        <v>0</v>
      </c>
      <c r="I18" s="10"/>
      <c r="J18" s="24">
        <f>SUM(I18*100/B18)</f>
        <v>0</v>
      </c>
      <c r="K18" s="10"/>
      <c r="L18" s="24">
        <f>SUM(K18*100/B18)</f>
        <v>0</v>
      </c>
      <c r="M18" s="10"/>
      <c r="N18" s="24">
        <f>SUM(M18*100/B18)</f>
        <v>0</v>
      </c>
    </row>
    <row r="19" spans="1:15" x14ac:dyDescent="0.25">
      <c r="A19" s="6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5" s="3" customFormat="1" x14ac:dyDescent="0.25">
      <c r="A20" s="7" t="s">
        <v>16</v>
      </c>
      <c r="B20" s="9" t="s">
        <v>0</v>
      </c>
      <c r="C20" s="31" t="s">
        <v>1</v>
      </c>
      <c r="D20" s="31"/>
      <c r="E20" s="31" t="s">
        <v>2</v>
      </c>
      <c r="F20" s="31"/>
      <c r="G20" s="31" t="s">
        <v>3</v>
      </c>
      <c r="H20" s="31"/>
      <c r="I20" s="31" t="s">
        <v>4</v>
      </c>
      <c r="J20" s="31"/>
      <c r="K20" s="31" t="s">
        <v>5</v>
      </c>
      <c r="L20" s="31"/>
      <c r="M20" s="31" t="s">
        <v>6</v>
      </c>
      <c r="N20" s="31"/>
    </row>
    <row r="21" spans="1:15" ht="12.95" customHeight="1" x14ac:dyDescent="0.25">
      <c r="A21" s="5" t="s">
        <v>24</v>
      </c>
      <c r="B21" s="10">
        <v>3075</v>
      </c>
      <c r="C21" s="10">
        <v>317</v>
      </c>
      <c r="D21" s="24">
        <f>SUM(C21*100/B21)</f>
        <v>10.308943089430894</v>
      </c>
      <c r="E21" s="10">
        <v>557</v>
      </c>
      <c r="F21" s="24">
        <f>SUM(E21*100/B21)</f>
        <v>18.113821138211382</v>
      </c>
      <c r="G21" s="10">
        <v>772</v>
      </c>
      <c r="H21" s="24">
        <f>SUM(G21*100/B21)</f>
        <v>25.105691056910569</v>
      </c>
      <c r="I21" s="10">
        <v>1106</v>
      </c>
      <c r="J21" s="24">
        <f>SUM(I21*100/B21)</f>
        <v>35.967479674796749</v>
      </c>
      <c r="K21" s="10">
        <v>1553</v>
      </c>
      <c r="L21" s="24">
        <f>SUM(K21*100/B21)</f>
        <v>50.50406504065041</v>
      </c>
      <c r="M21" s="10">
        <v>1871</v>
      </c>
      <c r="N21" s="24">
        <f>SUM(M21*100/B21)</f>
        <v>60.845528455284551</v>
      </c>
    </row>
    <row r="22" spans="1:15" s="6" customFormat="1" ht="12.95" customHeight="1" x14ac:dyDescent="0.2">
      <c r="A22" s="5" t="s">
        <v>23</v>
      </c>
      <c r="B22" s="10">
        <v>3063</v>
      </c>
      <c r="C22" s="10">
        <v>344</v>
      </c>
      <c r="D22" s="24">
        <f>SUM(C22*100/B22)</f>
        <v>11.230819458047666</v>
      </c>
      <c r="E22" s="10">
        <v>639</v>
      </c>
      <c r="F22" s="24">
        <f>SUM(E22*100/B22)</f>
        <v>20.861900097943192</v>
      </c>
      <c r="G22" s="10">
        <v>988</v>
      </c>
      <c r="H22" s="24">
        <f>SUM(G22*100/B22)</f>
        <v>32.255958210904339</v>
      </c>
      <c r="I22" s="10">
        <v>1252</v>
      </c>
      <c r="J22" s="24">
        <f>SUM(I22*100/B22)</f>
        <v>40.87495919033627</v>
      </c>
      <c r="K22" s="10">
        <v>1509</v>
      </c>
      <c r="L22" s="24">
        <f>SUM(K22*100/B22)</f>
        <v>49.265426052889325</v>
      </c>
      <c r="M22" s="10">
        <v>1772</v>
      </c>
      <c r="N22" s="24">
        <f>SUM(M22*100/B22)</f>
        <v>57.85177930133856</v>
      </c>
      <c r="O22" s="1"/>
    </row>
    <row r="23" spans="1:15" s="6" customFormat="1" ht="12.95" customHeight="1" x14ac:dyDescent="0.2">
      <c r="A23" s="5" t="s">
        <v>19</v>
      </c>
      <c r="B23" s="10">
        <v>3049</v>
      </c>
      <c r="C23" s="10">
        <v>578</v>
      </c>
      <c r="D23" s="24">
        <v>19</v>
      </c>
      <c r="E23" s="10">
        <v>1028</v>
      </c>
      <c r="F23" s="24">
        <v>33.700000000000003</v>
      </c>
      <c r="G23" s="10">
        <v>1469</v>
      </c>
      <c r="H23" s="24">
        <v>48.2</v>
      </c>
      <c r="I23" s="10">
        <v>1844</v>
      </c>
      <c r="J23" s="24">
        <v>60.5</v>
      </c>
      <c r="K23" s="10">
        <v>2165</v>
      </c>
      <c r="L23" s="24">
        <v>71</v>
      </c>
      <c r="M23" s="10">
        <v>2402</v>
      </c>
      <c r="N23" s="24">
        <v>78.8</v>
      </c>
      <c r="O23" s="1"/>
    </row>
    <row r="24" spans="1:15" s="6" customFormat="1" ht="12.95" customHeight="1" x14ac:dyDescent="0.2">
      <c r="A24" s="5" t="s">
        <v>20</v>
      </c>
      <c r="B24" s="10">
        <v>3917</v>
      </c>
      <c r="C24" s="10">
        <v>740</v>
      </c>
      <c r="D24" s="24">
        <f>SUM(C24*100/B24)</f>
        <v>18.892009190707174</v>
      </c>
      <c r="E24" s="10">
        <v>1005</v>
      </c>
      <c r="F24" s="24">
        <f>SUM(E24*100/B24)</f>
        <v>25.657390860352312</v>
      </c>
      <c r="G24" s="10">
        <v>1251</v>
      </c>
      <c r="H24" s="24">
        <f>SUM(G24*100/B24)</f>
        <v>31.937707429154965</v>
      </c>
      <c r="I24" s="10">
        <v>1601</v>
      </c>
      <c r="J24" s="24">
        <f>SUM(I24*100/B24)</f>
        <v>40.87311718151647</v>
      </c>
      <c r="K24" s="10">
        <v>1939</v>
      </c>
      <c r="L24" s="24">
        <f>SUM(K24*100/B24)</f>
        <v>49.502170028082716</v>
      </c>
      <c r="M24" s="10">
        <v>2250</v>
      </c>
      <c r="N24" s="24">
        <f>SUM(M24*100/B24)</f>
        <v>57.44191983660965</v>
      </c>
      <c r="O24" s="1"/>
    </row>
    <row r="25" spans="1:15" s="6" customFormat="1" ht="12.95" customHeight="1" x14ac:dyDescent="0.2">
      <c r="A25" s="5" t="s">
        <v>22</v>
      </c>
      <c r="B25" s="10">
        <v>3113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"/>
    </row>
    <row r="26" spans="1:15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5" s="3" customFormat="1" x14ac:dyDescent="0.25">
      <c r="A27" s="25" t="s">
        <v>13</v>
      </c>
      <c r="B27" s="10" t="s">
        <v>0</v>
      </c>
      <c r="C27" s="30" t="s">
        <v>1</v>
      </c>
      <c r="D27" s="30"/>
      <c r="E27" s="30" t="s">
        <v>2</v>
      </c>
      <c r="F27" s="30"/>
      <c r="G27" s="30" t="s">
        <v>3</v>
      </c>
      <c r="H27" s="30"/>
      <c r="I27" s="30" t="s">
        <v>4</v>
      </c>
      <c r="J27" s="30"/>
      <c r="K27" s="30" t="s">
        <v>5</v>
      </c>
      <c r="L27" s="30"/>
      <c r="M27" s="30" t="s">
        <v>6</v>
      </c>
      <c r="N27" s="30"/>
    </row>
    <row r="28" spans="1:15" ht="12.95" customHeight="1" x14ac:dyDescent="0.25">
      <c r="A28" s="5" t="s">
        <v>24</v>
      </c>
      <c r="B28" s="10">
        <v>3227</v>
      </c>
      <c r="C28" s="10">
        <v>308</v>
      </c>
      <c r="D28" s="24">
        <f>SUM(C28*100/B28)</f>
        <v>9.5444685466377432</v>
      </c>
      <c r="E28" s="10">
        <v>640</v>
      </c>
      <c r="F28" s="24">
        <f>SUM(E28*100/B28)</f>
        <v>19.832661915091418</v>
      </c>
      <c r="G28" s="10">
        <v>945</v>
      </c>
      <c r="H28" s="24">
        <f>SUM(G28*100/B28)</f>
        <v>29.284164859002168</v>
      </c>
      <c r="I28" s="10">
        <v>1349</v>
      </c>
      <c r="J28" s="24">
        <f>SUM(I28*100/B28)</f>
        <v>41.803532692903623</v>
      </c>
      <c r="K28" s="10">
        <v>1834</v>
      </c>
      <c r="L28" s="24">
        <f>SUM(K28*100/B28)</f>
        <v>56.832971800433839</v>
      </c>
      <c r="M28" s="10">
        <v>2110</v>
      </c>
      <c r="N28" s="24">
        <f>SUM(M28*100/B28)</f>
        <v>65.385807251317019</v>
      </c>
    </row>
    <row r="29" spans="1:15" s="6" customFormat="1" ht="12.95" customHeight="1" x14ac:dyDescent="0.2">
      <c r="A29" s="5" t="s">
        <v>23</v>
      </c>
      <c r="B29" s="10">
        <v>3388</v>
      </c>
      <c r="C29" s="10">
        <v>237</v>
      </c>
      <c r="D29" s="24">
        <f>SUM(C29*100/B29)</f>
        <v>6.995277449822904</v>
      </c>
      <c r="E29" s="10">
        <v>575</v>
      </c>
      <c r="F29" s="24">
        <f>SUM(E29*100/B29)</f>
        <v>16.971664698937428</v>
      </c>
      <c r="G29" s="10">
        <v>945</v>
      </c>
      <c r="H29" s="24">
        <f>SUM(G29*100/B29)</f>
        <v>27.892561983471076</v>
      </c>
      <c r="I29" s="10">
        <v>1236</v>
      </c>
      <c r="J29" s="24">
        <f>SUM(I29*100/B29)</f>
        <v>36.481700118063756</v>
      </c>
      <c r="K29" s="10">
        <v>1536</v>
      </c>
      <c r="L29" s="24">
        <f>SUM(K29*100/B29)</f>
        <v>45.336481700118064</v>
      </c>
      <c r="M29" s="10">
        <v>1728</v>
      </c>
      <c r="N29" s="24">
        <f>SUM(M29*100/B29)</f>
        <v>51.003541912632819</v>
      </c>
      <c r="O29" s="1"/>
    </row>
    <row r="30" spans="1:15" s="6" customFormat="1" ht="12.95" customHeight="1" x14ac:dyDescent="0.2">
      <c r="A30" s="5" t="s">
        <v>18</v>
      </c>
      <c r="B30" s="10">
        <v>3378</v>
      </c>
      <c r="C30" s="10">
        <v>487</v>
      </c>
      <c r="D30" s="24">
        <v>14.4</v>
      </c>
      <c r="E30" s="10">
        <v>866</v>
      </c>
      <c r="F30" s="24">
        <v>25.6</v>
      </c>
      <c r="G30" s="10">
        <v>1609</v>
      </c>
      <c r="H30" s="24">
        <v>47.6</v>
      </c>
      <c r="I30" s="10">
        <v>2032</v>
      </c>
      <c r="J30" s="24">
        <v>60.2</v>
      </c>
      <c r="K30" s="10">
        <v>2365</v>
      </c>
      <c r="L30" s="24">
        <v>70</v>
      </c>
      <c r="M30" s="10">
        <v>2572</v>
      </c>
      <c r="N30" s="24">
        <v>76.099999999999994</v>
      </c>
      <c r="O30" s="1"/>
    </row>
    <row r="31" spans="1:15" s="6" customFormat="1" ht="12.95" customHeight="1" x14ac:dyDescent="0.2">
      <c r="A31" s="5" t="s">
        <v>20</v>
      </c>
      <c r="B31" s="10">
        <v>4204</v>
      </c>
      <c r="C31" s="10">
        <v>611</v>
      </c>
      <c r="D31" s="24">
        <f>SUM(C31*100/B31)</f>
        <v>14.533777354900096</v>
      </c>
      <c r="E31" s="10">
        <v>902</v>
      </c>
      <c r="F31" s="24">
        <f>SUM(E31*100/B31)</f>
        <v>21.455756422454805</v>
      </c>
      <c r="G31" s="10">
        <v>1203</v>
      </c>
      <c r="H31" s="24">
        <f>SUM(G31*100/B31)</f>
        <v>28.615604186489058</v>
      </c>
      <c r="I31" s="10">
        <v>1552</v>
      </c>
      <c r="J31" s="24">
        <f>SUM(I31*100/B31)</f>
        <v>36.917221693625116</v>
      </c>
      <c r="K31" s="10">
        <v>1940</v>
      </c>
      <c r="L31" s="24">
        <f>SUM(K31*100/B31)</f>
        <v>46.146527117031397</v>
      </c>
      <c r="M31" s="10">
        <v>2167</v>
      </c>
      <c r="N31" s="24">
        <f>SUM(M31*100/B31)</f>
        <v>51.546146527117031</v>
      </c>
      <c r="O31" s="1"/>
    </row>
    <row r="32" spans="1:15" s="6" customFormat="1" ht="12.75" customHeight="1" x14ac:dyDescent="0.2">
      <c r="A32" s="5" t="s">
        <v>22</v>
      </c>
      <c r="B32" s="10">
        <v>3397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"/>
    </row>
    <row r="33" spans="1:15" x14ac:dyDescent="0.25">
      <c r="B33" s="23"/>
      <c r="C33" s="23"/>
      <c r="D33" s="23"/>
      <c r="E33" s="23"/>
      <c r="F33" s="23"/>
      <c r="G33" s="23"/>
      <c r="H33" s="23" t="s">
        <v>9</v>
      </c>
      <c r="I33" s="23"/>
      <c r="J33" s="23"/>
      <c r="K33" s="23"/>
      <c r="L33" s="23"/>
      <c r="M33" s="23"/>
      <c r="N33" s="23"/>
    </row>
    <row r="34" spans="1:15" s="3" customFormat="1" x14ac:dyDescent="0.25">
      <c r="A34" s="25" t="s">
        <v>14</v>
      </c>
      <c r="B34" s="10" t="s">
        <v>0</v>
      </c>
      <c r="C34" s="30" t="s">
        <v>1</v>
      </c>
      <c r="D34" s="30"/>
      <c r="E34" s="30" t="s">
        <v>2</v>
      </c>
      <c r="F34" s="30"/>
      <c r="G34" s="30" t="s">
        <v>3</v>
      </c>
      <c r="H34" s="30"/>
      <c r="I34" s="30" t="s">
        <v>4</v>
      </c>
      <c r="J34" s="30"/>
      <c r="K34" s="30" t="s">
        <v>5</v>
      </c>
      <c r="L34" s="30"/>
      <c r="M34" s="30" t="s">
        <v>6</v>
      </c>
      <c r="N34" s="30"/>
    </row>
    <row r="35" spans="1:15" ht="12.95" customHeight="1" x14ac:dyDescent="0.25">
      <c r="A35" s="5" t="s">
        <v>24</v>
      </c>
      <c r="B35" s="10">
        <v>4390</v>
      </c>
      <c r="C35" s="10">
        <v>470</v>
      </c>
      <c r="D35" s="24">
        <f>SUM(C35*100/B35)</f>
        <v>10.70615034168565</v>
      </c>
      <c r="E35" s="10">
        <v>846</v>
      </c>
      <c r="F35" s="24">
        <f>SUM(E35*100/B35)</f>
        <v>19.271070615034169</v>
      </c>
      <c r="G35" s="10">
        <v>1157</v>
      </c>
      <c r="H35" s="24">
        <f>SUM(G35*100/B35)</f>
        <v>26.355353075170843</v>
      </c>
      <c r="I35" s="10">
        <v>1576</v>
      </c>
      <c r="J35" s="24">
        <f>SUM(I35*100/B35)</f>
        <v>35.899772209567196</v>
      </c>
      <c r="K35" s="10">
        <v>2491</v>
      </c>
      <c r="L35" s="24">
        <f>SUM(K35*100/B35)</f>
        <v>56.742596810933939</v>
      </c>
      <c r="M35" s="10">
        <v>3067</v>
      </c>
      <c r="N35" s="24">
        <f>SUM(M35*100/B35)</f>
        <v>69.863325740318913</v>
      </c>
    </row>
    <row r="36" spans="1:15" s="6" customFormat="1" ht="12.95" customHeight="1" x14ac:dyDescent="0.2">
      <c r="A36" s="5" t="s">
        <v>23</v>
      </c>
      <c r="B36" s="10">
        <v>4389</v>
      </c>
      <c r="C36" s="10">
        <v>483</v>
      </c>
      <c r="D36" s="24">
        <f>SUM(C36*100/B36)</f>
        <v>11.004784688995215</v>
      </c>
      <c r="E36" s="10">
        <v>1006</v>
      </c>
      <c r="F36" s="24">
        <f>SUM(E36*100/B36)</f>
        <v>22.920938710412393</v>
      </c>
      <c r="G36" s="10">
        <v>1584</v>
      </c>
      <c r="H36" s="24">
        <f>SUM(G36*100/B36)</f>
        <v>36.090225563909776</v>
      </c>
      <c r="I36" s="10">
        <v>2105</v>
      </c>
      <c r="J36" s="24">
        <f>SUM(I36*100/B36)</f>
        <v>47.960811118705855</v>
      </c>
      <c r="K36" s="10">
        <v>2525</v>
      </c>
      <c r="L36" s="24">
        <f>SUM(K36*100/B36)</f>
        <v>57.530189109136479</v>
      </c>
      <c r="M36" s="10">
        <v>2946</v>
      </c>
      <c r="N36" s="24">
        <f>SUM(M36*100/B36)</f>
        <v>67.122351332877642</v>
      </c>
      <c r="O36" s="1"/>
    </row>
    <row r="37" spans="1:15" s="6" customFormat="1" ht="12.95" customHeight="1" x14ac:dyDescent="0.2">
      <c r="A37" s="5" t="s">
        <v>18</v>
      </c>
      <c r="B37" s="10">
        <v>4367</v>
      </c>
      <c r="C37" s="10">
        <v>809</v>
      </c>
      <c r="D37" s="24">
        <v>18.5</v>
      </c>
      <c r="E37" s="10">
        <v>1580</v>
      </c>
      <c r="F37" s="24">
        <v>36.200000000000003</v>
      </c>
      <c r="G37" s="10">
        <v>2211</v>
      </c>
      <c r="H37" s="24">
        <v>50.6</v>
      </c>
      <c r="I37" s="10">
        <v>2813</v>
      </c>
      <c r="J37" s="24">
        <v>64.400000000000006</v>
      </c>
      <c r="K37" s="10">
        <v>3339</v>
      </c>
      <c r="L37" s="24">
        <v>76.5</v>
      </c>
      <c r="M37" s="10">
        <v>3712</v>
      </c>
      <c r="N37" s="24">
        <v>85</v>
      </c>
      <c r="O37" s="1"/>
    </row>
    <row r="38" spans="1:15" s="6" customFormat="1" ht="12.95" customHeight="1" x14ac:dyDescent="0.2">
      <c r="A38" s="5" t="s">
        <v>20</v>
      </c>
      <c r="B38" s="10">
        <v>5025</v>
      </c>
      <c r="C38" s="10">
        <v>983</v>
      </c>
      <c r="D38" s="24">
        <f>SUM(C38*100/B38)</f>
        <v>19.562189054726367</v>
      </c>
      <c r="E38" s="10">
        <v>1375</v>
      </c>
      <c r="F38" s="24">
        <f>SUM(E38*100/B38)</f>
        <v>27.363184079601989</v>
      </c>
      <c r="G38" s="10">
        <v>1729</v>
      </c>
      <c r="H38" s="24">
        <f>SUM(G38*100/B38)</f>
        <v>34.407960199004975</v>
      </c>
      <c r="I38" s="10">
        <v>2195</v>
      </c>
      <c r="J38" s="24">
        <f>SUM(I38*100/B38)</f>
        <v>43.681592039800996</v>
      </c>
      <c r="K38" s="10">
        <v>2886</v>
      </c>
      <c r="L38" s="24">
        <f>SUM(K38*100/B38)</f>
        <v>57.432835820895519</v>
      </c>
      <c r="M38" s="10">
        <v>3294</v>
      </c>
      <c r="N38" s="24">
        <f>SUM(M38*100/B38)</f>
        <v>65.552238805970148</v>
      </c>
      <c r="O38" s="1"/>
    </row>
    <row r="39" spans="1:15" s="6" customFormat="1" ht="12.95" customHeight="1" x14ac:dyDescent="0.2">
      <c r="A39" s="5" t="s">
        <v>22</v>
      </c>
      <c r="B39" s="10">
        <v>4235</v>
      </c>
      <c r="C39" s="10"/>
      <c r="D39" s="24">
        <f>SUM(C39*100/B39)</f>
        <v>0</v>
      </c>
      <c r="E39" s="10"/>
      <c r="F39" s="24">
        <f>SUM(E39*100/B39)</f>
        <v>0</v>
      </c>
      <c r="G39" s="10"/>
      <c r="H39" s="24">
        <f>SUM(G39*100/B39)</f>
        <v>0</v>
      </c>
      <c r="I39" s="10"/>
      <c r="J39" s="24">
        <f>SUM(I39*100/B39)</f>
        <v>0</v>
      </c>
      <c r="K39" s="10"/>
      <c r="L39" s="24">
        <f>SUM(K39*100/B39)</f>
        <v>0</v>
      </c>
      <c r="M39" s="10"/>
      <c r="N39" s="24">
        <f>SUM(M39*100/B39)</f>
        <v>0</v>
      </c>
      <c r="O39" s="1"/>
    </row>
    <row r="40" spans="1:15" x14ac:dyDescent="0.25">
      <c r="A40" s="6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5" s="3" customFormat="1" x14ac:dyDescent="0.25">
      <c r="A41" s="8" t="s">
        <v>8</v>
      </c>
      <c r="B41" s="9" t="s">
        <v>0</v>
      </c>
      <c r="C41" s="31" t="s">
        <v>1</v>
      </c>
      <c r="D41" s="31"/>
      <c r="E41" s="31" t="s">
        <v>2</v>
      </c>
      <c r="F41" s="31"/>
      <c r="G41" s="31" t="s">
        <v>3</v>
      </c>
      <c r="H41" s="31"/>
      <c r="I41" s="31" t="s">
        <v>4</v>
      </c>
      <c r="J41" s="31"/>
      <c r="K41" s="31" t="s">
        <v>5</v>
      </c>
      <c r="L41" s="31"/>
      <c r="M41" s="31" t="s">
        <v>6</v>
      </c>
      <c r="N41" s="31"/>
    </row>
    <row r="42" spans="1:15" ht="12.95" customHeight="1" x14ac:dyDescent="0.25">
      <c r="A42" s="5" t="s">
        <v>24</v>
      </c>
      <c r="B42" s="10">
        <f t="shared" ref="B42:C46" si="0">SUM(B7+B14+B21+B28+B35)</f>
        <v>18388</v>
      </c>
      <c r="C42" s="10">
        <f t="shared" si="0"/>
        <v>1862</v>
      </c>
      <c r="D42" s="24">
        <f>SUM(C42*100/B42)</f>
        <v>10.126169240809224</v>
      </c>
      <c r="E42" s="10">
        <f>SUM(E7+E14+E21+E28+E35)</f>
        <v>3658</v>
      </c>
      <c r="F42" s="24">
        <f>SUM(E42*100/B42)</f>
        <v>19.893408744833586</v>
      </c>
      <c r="G42" s="10">
        <f>SUM(G7+G14+G21+G28+G35)</f>
        <v>5155</v>
      </c>
      <c r="H42" s="24">
        <f>SUM(G42*100/B42)</f>
        <v>28.034587774635632</v>
      </c>
      <c r="I42" s="10">
        <f>SUM(I7+I14+I21+I28+I35)</f>
        <v>7190</v>
      </c>
      <c r="J42" s="24">
        <f>SUM(I42*100/B42)</f>
        <v>39.101587992168803</v>
      </c>
      <c r="K42" s="10">
        <f>SUM(K7+K14+K21+K28+K35)</f>
        <v>10593</v>
      </c>
      <c r="L42" s="24">
        <f>SUM(K42*100/B42)</f>
        <v>57.608222753969983</v>
      </c>
      <c r="M42" s="10">
        <f>SUM(M7+M14+M21+M28+M35)</f>
        <v>12773</v>
      </c>
      <c r="N42" s="26">
        <f>SUM(M42*100/B42)</f>
        <v>69.463780726560799</v>
      </c>
    </row>
    <row r="43" spans="1:15" ht="12.95" customHeight="1" x14ac:dyDescent="0.25">
      <c r="A43" s="5" t="s">
        <v>23</v>
      </c>
      <c r="B43" s="10">
        <f t="shared" si="0"/>
        <v>18498</v>
      </c>
      <c r="C43" s="10">
        <f t="shared" si="0"/>
        <v>1963</v>
      </c>
      <c r="D43" s="24">
        <f>SUM(C43*100/B43)</f>
        <v>10.611958049518867</v>
      </c>
      <c r="E43" s="10">
        <f>SUM(E8+E15+E22+E29+E36)</f>
        <v>4076</v>
      </c>
      <c r="F43" s="24">
        <f>SUM(E43*100/B43)</f>
        <v>22.034814574548601</v>
      </c>
      <c r="G43" s="10">
        <f>SUM(G8+G15+G22+G29+G36)</f>
        <v>6449</v>
      </c>
      <c r="H43" s="24">
        <f>SUM(G43*100/B43)</f>
        <v>34.863228457130504</v>
      </c>
      <c r="I43" s="10">
        <f>SUM(I8+I15+I22+I29+I36)</f>
        <v>8380</v>
      </c>
      <c r="J43" s="24">
        <f>SUM(I43*100/B43)</f>
        <v>45.302194831873713</v>
      </c>
      <c r="K43" s="10">
        <f>SUM(K8+K15+K22+K29+K36)</f>
        <v>10095</v>
      </c>
      <c r="L43" s="24">
        <f>SUM(K43*100/B43)</f>
        <v>54.573467401881281</v>
      </c>
      <c r="M43" s="10">
        <f>SUM(M8+M15+M22+M29+M36)</f>
        <v>11669</v>
      </c>
      <c r="N43" s="26">
        <f>SUM(M43*100/B43)</f>
        <v>63.082495404908641</v>
      </c>
    </row>
    <row r="44" spans="1:15" x14ac:dyDescent="0.25">
      <c r="A44" s="5" t="s">
        <v>18</v>
      </c>
      <c r="B44" s="10">
        <f t="shared" si="0"/>
        <v>18417</v>
      </c>
      <c r="C44" s="10">
        <f t="shared" si="0"/>
        <v>3387</v>
      </c>
      <c r="D44" s="24">
        <f>SUM(C44*100/B44)</f>
        <v>18.390617364391595</v>
      </c>
      <c r="E44" s="10">
        <f>SUM(E9+E16+E23+E30+E37)</f>
        <v>6384</v>
      </c>
      <c r="F44" s="24">
        <f>SUM(E44*100/B44)</f>
        <v>34.6636259977195</v>
      </c>
      <c r="G44" s="10">
        <f>SUM(G9+G16+G23+G30+G37)</f>
        <v>9469</v>
      </c>
      <c r="H44" s="24">
        <f>SUM(G44*100/B44)</f>
        <v>51.414454037031007</v>
      </c>
      <c r="I44" s="10">
        <f>SUM(I9+I16+I23+I30+I37)</f>
        <v>11736</v>
      </c>
      <c r="J44" s="24">
        <f>SUM(I44*100/B44)</f>
        <v>63.723733507085846</v>
      </c>
      <c r="K44" s="10">
        <f>SUM(K9+K16+K23+K30+K37)</f>
        <v>13820</v>
      </c>
      <c r="L44" s="24">
        <f>SUM(K44*100/B44)</f>
        <v>75.03936580333388</v>
      </c>
      <c r="M44" s="10">
        <f>SUM(M9+M16+M23+M30+M37)</f>
        <v>15255</v>
      </c>
      <c r="N44" s="26">
        <f>SUM(M44*100/B44)</f>
        <v>82.831079980452841</v>
      </c>
    </row>
    <row r="45" spans="1:15" x14ac:dyDescent="0.25">
      <c r="A45" s="5" t="s">
        <v>20</v>
      </c>
      <c r="B45" s="10">
        <f t="shared" si="0"/>
        <v>21299</v>
      </c>
      <c r="C45" s="10">
        <f t="shared" si="0"/>
        <v>3571</v>
      </c>
      <c r="D45" s="24">
        <f>SUM(C45*100/B45)</f>
        <v>16.766045354241982</v>
      </c>
      <c r="E45" s="10">
        <f>SUM(E10+E17+E24+E31+E38)</f>
        <v>5464</v>
      </c>
      <c r="F45" s="24">
        <f>SUM(E45*100/B45)</f>
        <v>25.653786562749424</v>
      </c>
      <c r="G45" s="10">
        <f>SUM(G10+G17+G24+G31+G38)</f>
        <v>7054</v>
      </c>
      <c r="H45" s="24">
        <f>SUM(G45*100/B45)</f>
        <v>33.118925771162964</v>
      </c>
      <c r="I45" s="10">
        <f>SUM(I10+I17+I24+I31+I38)</f>
        <v>8985</v>
      </c>
      <c r="J45" s="24">
        <f>SUM(I45*100/B45)</f>
        <v>42.185079111695387</v>
      </c>
      <c r="K45" s="10">
        <f>SUM(K10+K17+K24+K31+K38)</f>
        <v>11483</v>
      </c>
      <c r="L45" s="24">
        <f>SUM(K45*100/B45)</f>
        <v>53.913329264284705</v>
      </c>
      <c r="M45" s="10">
        <f>SUM(M10+M17+M24+M31+M38)</f>
        <v>13185</v>
      </c>
      <c r="N45" s="26">
        <f>SUM(M45*100/B45)</f>
        <v>61.904314756561341</v>
      </c>
    </row>
    <row r="46" spans="1:15" x14ac:dyDescent="0.25">
      <c r="A46" s="5" t="s">
        <v>22</v>
      </c>
      <c r="B46" s="10">
        <f t="shared" si="0"/>
        <v>17993</v>
      </c>
      <c r="C46" s="10">
        <f t="shared" si="0"/>
        <v>0</v>
      </c>
      <c r="D46" s="24">
        <f>SUM(C46*100/B46)</f>
        <v>0</v>
      </c>
      <c r="E46" s="10">
        <f>SUM(E11+E18+E25+E32+E39)</f>
        <v>0</v>
      </c>
      <c r="F46" s="24">
        <f>SUM(E46*100/B46)</f>
        <v>0</v>
      </c>
      <c r="G46" s="10">
        <f>SUM(G11+G18+G25+G32+G39)</f>
        <v>0</v>
      </c>
      <c r="H46" s="24">
        <f>SUM(G46*100/B46)</f>
        <v>0</v>
      </c>
      <c r="I46" s="10">
        <f>SUM(I11+I18+I25+I32+I39)</f>
        <v>0</v>
      </c>
      <c r="J46" s="24">
        <f>SUM(I46*100/B46)</f>
        <v>0</v>
      </c>
      <c r="K46" s="10">
        <f>SUM(K11+K18+K25+K32+K39)</f>
        <v>0</v>
      </c>
      <c r="L46" s="24">
        <f>SUM(K46*100/B46)</f>
        <v>0</v>
      </c>
      <c r="M46" s="10">
        <f>SUM(M11+M18+M25+M32+M39)</f>
        <v>0</v>
      </c>
      <c r="N46" s="26">
        <f>SUM(M46*100/B46)</f>
        <v>0</v>
      </c>
    </row>
    <row r="47" spans="1:15" x14ac:dyDescent="0.25">
      <c r="B47" s="23"/>
    </row>
    <row r="48" spans="1:15" x14ac:dyDescent="0.25">
      <c r="E48" s="11" t="s">
        <v>9</v>
      </c>
    </row>
    <row r="54" spans="9:9" x14ac:dyDescent="0.25">
      <c r="I54" s="11" t="s">
        <v>11</v>
      </c>
    </row>
  </sheetData>
  <mergeCells count="39">
    <mergeCell ref="K27:L27"/>
    <mergeCell ref="A3:N3"/>
    <mergeCell ref="K6:L6"/>
    <mergeCell ref="M6:N6"/>
    <mergeCell ref="K13:L13"/>
    <mergeCell ref="M13:N13"/>
    <mergeCell ref="C6:D6"/>
    <mergeCell ref="E6:F6"/>
    <mergeCell ref="C13:D13"/>
    <mergeCell ref="E13:F13"/>
    <mergeCell ref="G13:H13"/>
    <mergeCell ref="G6:H6"/>
    <mergeCell ref="I6:J6"/>
    <mergeCell ref="K41:L41"/>
    <mergeCell ref="M41:N41"/>
    <mergeCell ref="C34:D34"/>
    <mergeCell ref="E34:F34"/>
    <mergeCell ref="G34:H34"/>
    <mergeCell ref="I34:J34"/>
    <mergeCell ref="C41:D41"/>
    <mergeCell ref="E41:F41"/>
    <mergeCell ref="G41:H41"/>
    <mergeCell ref="I41:J41"/>
    <mergeCell ref="A2:N2"/>
    <mergeCell ref="A4:N4"/>
    <mergeCell ref="K34:L34"/>
    <mergeCell ref="M34:N34"/>
    <mergeCell ref="K20:L20"/>
    <mergeCell ref="M20:N20"/>
    <mergeCell ref="C27:D27"/>
    <mergeCell ref="E27:F27"/>
    <mergeCell ref="G27:H27"/>
    <mergeCell ref="I27:J27"/>
    <mergeCell ref="M27:N27"/>
    <mergeCell ref="C20:D20"/>
    <mergeCell ref="E20:F20"/>
    <mergeCell ref="G20:H20"/>
    <mergeCell ref="I20:J20"/>
    <mergeCell ref="I13:J13"/>
  </mergeCells>
  <phoneticPr fontId="0" type="noConversion"/>
  <pageMargins left="0.47" right="0.24" top="1.19" bottom="0.39" header="0.34" footer="0.5"/>
  <pageSetup paperSize="9" orientation="portrait" r:id="rId1"/>
  <headerFooter alignWithMargins="0">
    <oddHeader>&amp;RAlbertslund Kommune
Økonomi &amp; Stab
Valgsekretariatet</oddHeader>
    <oddFooter>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51"/>
  <sheetViews>
    <sheetView workbookViewId="0">
      <selection activeCell="A7" sqref="A7:N13"/>
    </sheetView>
  </sheetViews>
  <sheetFormatPr defaultRowHeight="15.75" x14ac:dyDescent="0.25"/>
  <cols>
    <col min="1" max="1" width="13.125" style="13" customWidth="1"/>
    <col min="2" max="2" width="9.25" style="1" customWidth="1"/>
    <col min="3" max="14" width="6.625" style="1" customWidth="1"/>
  </cols>
  <sheetData>
    <row r="6" spans="1:14" ht="9" customHeight="1" x14ac:dyDescent="0.25"/>
    <row r="7" spans="1:14" ht="20.25" customHeight="1" x14ac:dyDescent="0.25">
      <c r="A7" s="16" t="s">
        <v>15</v>
      </c>
      <c r="B7" s="17" t="s">
        <v>0</v>
      </c>
      <c r="C7" s="33" t="s">
        <v>1</v>
      </c>
      <c r="D7" s="33"/>
      <c r="E7" s="33" t="s">
        <v>2</v>
      </c>
      <c r="F7" s="33"/>
      <c r="G7" s="33" t="s">
        <v>3</v>
      </c>
      <c r="H7" s="33"/>
      <c r="I7" s="33" t="s">
        <v>4</v>
      </c>
      <c r="J7" s="33"/>
      <c r="K7" s="33" t="s">
        <v>5</v>
      </c>
      <c r="L7" s="33"/>
      <c r="M7" s="33" t="s">
        <v>6</v>
      </c>
      <c r="N7" s="33"/>
    </row>
    <row r="8" spans="1:14" ht="31.5" x14ac:dyDescent="0.25">
      <c r="A8" s="18" t="s">
        <v>12</v>
      </c>
      <c r="B8" s="19">
        <v>4602</v>
      </c>
      <c r="C8" s="19">
        <v>257</v>
      </c>
      <c r="D8" s="20">
        <f t="shared" ref="D8:D13" si="0">SUM(C8*100/B8)</f>
        <v>5.5845284658843983</v>
      </c>
      <c r="E8" s="19">
        <v>622</v>
      </c>
      <c r="F8" s="20">
        <f t="shared" ref="F8:F13" si="1">SUM(E8*100/B8)</f>
        <v>13.515862668405042</v>
      </c>
      <c r="G8" s="19">
        <v>946</v>
      </c>
      <c r="H8" s="20">
        <f t="shared" ref="H8:H13" si="2">SUM(G8*100/B8)</f>
        <v>20.556279878313777</v>
      </c>
      <c r="I8" s="19">
        <v>1424</v>
      </c>
      <c r="J8" s="20">
        <f t="shared" ref="J8:J13" si="3">SUM(I8*100/B8)</f>
        <v>30.943068231203824</v>
      </c>
      <c r="K8" s="19">
        <v>2279</v>
      </c>
      <c r="L8" s="20">
        <f t="shared" ref="L8:L13" si="4">SUM(K8*100/B8)</f>
        <v>49.521946979574096</v>
      </c>
      <c r="M8" s="19">
        <v>2852</v>
      </c>
      <c r="N8" s="20">
        <f t="shared" ref="N8:N13" si="5">SUM(M8*100/B8)</f>
        <v>61.973055193394174</v>
      </c>
    </row>
    <row r="9" spans="1:14" ht="31.5" x14ac:dyDescent="0.25">
      <c r="A9" s="18" t="s">
        <v>7</v>
      </c>
      <c r="B9" s="21">
        <v>3534</v>
      </c>
      <c r="C9" s="21">
        <v>276</v>
      </c>
      <c r="D9" s="22">
        <f t="shared" si="0"/>
        <v>7.8098471986417657</v>
      </c>
      <c r="E9" s="21">
        <v>651</v>
      </c>
      <c r="F9" s="22">
        <f t="shared" si="1"/>
        <v>18.421052631578949</v>
      </c>
      <c r="G9" s="21">
        <v>952</v>
      </c>
      <c r="H9" s="22">
        <f t="shared" si="2"/>
        <v>26.938313525749859</v>
      </c>
      <c r="I9" s="21">
        <v>1348</v>
      </c>
      <c r="J9" s="22">
        <f t="shared" si="3"/>
        <v>38.143746462931524</v>
      </c>
      <c r="K9" s="21">
        <v>2075</v>
      </c>
      <c r="L9" s="22">
        <f t="shared" si="4"/>
        <v>58.71533672891907</v>
      </c>
      <c r="M9" s="21">
        <v>2503</v>
      </c>
      <c r="N9" s="22">
        <f t="shared" si="5"/>
        <v>70.826259196378047</v>
      </c>
    </row>
    <row r="10" spans="1:14" ht="31.5" x14ac:dyDescent="0.25">
      <c r="A10" s="18" t="s">
        <v>16</v>
      </c>
      <c r="B10" s="19">
        <v>3616</v>
      </c>
      <c r="C10" s="19">
        <v>215</v>
      </c>
      <c r="D10" s="20">
        <f t="shared" si="0"/>
        <v>5.9457964601769913</v>
      </c>
      <c r="E10" s="19">
        <v>507</v>
      </c>
      <c r="F10" s="20">
        <f t="shared" si="1"/>
        <v>14.021017699115044</v>
      </c>
      <c r="G10" s="19">
        <v>773</v>
      </c>
      <c r="H10" s="20">
        <f t="shared" si="2"/>
        <v>21.377212389380531</v>
      </c>
      <c r="I10" s="19">
        <v>1098</v>
      </c>
      <c r="J10" s="20">
        <f t="shared" si="3"/>
        <v>30.365044247787612</v>
      </c>
      <c r="K10" s="19">
        <v>1600</v>
      </c>
      <c r="L10" s="20">
        <f t="shared" si="4"/>
        <v>44.247787610619469</v>
      </c>
      <c r="M10" s="19">
        <v>2011</v>
      </c>
      <c r="N10" s="20">
        <f t="shared" si="5"/>
        <v>55.613938053097343</v>
      </c>
    </row>
    <row r="11" spans="1:14" x14ac:dyDescent="0.25">
      <c r="A11" s="18" t="s">
        <v>17</v>
      </c>
      <c r="B11" s="21">
        <v>4171</v>
      </c>
      <c r="C11" s="21">
        <v>217</v>
      </c>
      <c r="D11" s="22">
        <f t="shared" si="0"/>
        <v>5.2025893071205944</v>
      </c>
      <c r="E11" s="21">
        <v>556</v>
      </c>
      <c r="F11" s="22">
        <f t="shared" si="1"/>
        <v>13.330136657875808</v>
      </c>
      <c r="G11" s="21">
        <v>902</v>
      </c>
      <c r="H11" s="22">
        <f t="shared" si="2"/>
        <v>21.625509470151044</v>
      </c>
      <c r="I11" s="21">
        <v>1339</v>
      </c>
      <c r="J11" s="22">
        <f t="shared" si="3"/>
        <v>32.102613282186525</v>
      </c>
      <c r="K11" s="21">
        <v>1900</v>
      </c>
      <c r="L11" s="22">
        <f t="shared" si="4"/>
        <v>45.552625269719492</v>
      </c>
      <c r="M11" s="21">
        <v>2200</v>
      </c>
      <c r="N11" s="22">
        <f t="shared" si="5"/>
        <v>52.745145049148888</v>
      </c>
    </row>
    <row r="12" spans="1:14" ht="31.5" x14ac:dyDescent="0.25">
      <c r="A12" s="18" t="s">
        <v>14</v>
      </c>
      <c r="B12" s="19">
        <v>4786</v>
      </c>
      <c r="C12" s="19">
        <v>288</v>
      </c>
      <c r="D12" s="20">
        <f t="shared" si="0"/>
        <v>6.0175511909736734</v>
      </c>
      <c r="E12" s="19">
        <v>616</v>
      </c>
      <c r="F12" s="20">
        <f t="shared" si="1"/>
        <v>12.870873380693689</v>
      </c>
      <c r="G12" s="19">
        <v>953</v>
      </c>
      <c r="H12" s="20">
        <f t="shared" si="2"/>
        <v>19.912244045131633</v>
      </c>
      <c r="I12" s="19">
        <v>1470</v>
      </c>
      <c r="J12" s="20">
        <f t="shared" si="3"/>
        <v>30.714584203928123</v>
      </c>
      <c r="K12" s="19">
        <v>2340</v>
      </c>
      <c r="L12" s="20">
        <f t="shared" si="4"/>
        <v>48.892603426661097</v>
      </c>
      <c r="M12" s="19">
        <v>2996</v>
      </c>
      <c r="N12" s="20">
        <f t="shared" si="5"/>
        <v>62.599247806101125</v>
      </c>
    </row>
    <row r="13" spans="1:14" ht="20.25" customHeight="1" x14ac:dyDescent="0.25">
      <c r="A13" s="16" t="s">
        <v>8</v>
      </c>
      <c r="B13" s="21">
        <f>SUM(B9:B12)</f>
        <v>16107</v>
      </c>
      <c r="C13" s="21">
        <f>SUM(C9:C12)</f>
        <v>996</v>
      </c>
      <c r="D13" s="22">
        <f t="shared" si="0"/>
        <v>6.1836468616129636</v>
      </c>
      <c r="E13" s="21">
        <f>SUM(E9:E12)</f>
        <v>2330</v>
      </c>
      <c r="F13" s="22">
        <f t="shared" si="1"/>
        <v>14.465760228472092</v>
      </c>
      <c r="G13" s="21">
        <f>SUM(G9:G12)</f>
        <v>3580</v>
      </c>
      <c r="H13" s="22">
        <f t="shared" si="2"/>
        <v>22.226361209412058</v>
      </c>
      <c r="I13" s="21">
        <f>SUM(I9:I12)</f>
        <v>5255</v>
      </c>
      <c r="J13" s="22">
        <f t="shared" si="3"/>
        <v>32.625566523871612</v>
      </c>
      <c r="K13" s="21">
        <f>SUM(K9:K12)</f>
        <v>7915</v>
      </c>
      <c r="L13" s="22">
        <f t="shared" si="4"/>
        <v>49.14012541131185</v>
      </c>
      <c r="M13" s="21">
        <f>SUM(M9:M12)</f>
        <v>9710</v>
      </c>
      <c r="N13" s="22">
        <f t="shared" si="5"/>
        <v>60.284348419941644</v>
      </c>
    </row>
    <row r="14" spans="1:14" x14ac:dyDescent="0.25">
      <c r="N14" s="6"/>
    </row>
    <row r="15" spans="1:14" x14ac:dyDescent="0.25">
      <c r="A15" s="1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1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1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1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1" spans="1:14" x14ac:dyDescent="0.25">
      <c r="A21" s="1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4" spans="1:14" x14ac:dyDescent="0.25">
      <c r="A24" s="1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1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1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s="1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1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1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1" spans="1:14" x14ac:dyDescent="0.25">
      <c r="A31" s="1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4" spans="1:14" x14ac:dyDescent="0.25">
      <c r="A34" s="1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1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A37" s="1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1" spans="1:14" x14ac:dyDescent="0.25">
      <c r="A41" s="1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4" spans="1:14" x14ac:dyDescent="0.25">
      <c r="A44" s="1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x14ac:dyDescent="0.25">
      <c r="A45" s="1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25">
      <c r="A46" s="1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25">
      <c r="A47" s="1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x14ac:dyDescent="0.25">
      <c r="A48" s="1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51" spans="1:14" x14ac:dyDescent="0.25">
      <c r="A51" s="1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</sheetData>
  <mergeCells count="6">
    <mergeCell ref="M7:N7"/>
    <mergeCell ref="C7:D7"/>
    <mergeCell ref="E7:F7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Ark2</vt:lpstr>
      <vt:lpstr>'Ark1'!Udskriftsområde</vt:lpstr>
    </vt:vector>
  </TitlesOfParts>
  <Company>Albertslund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Schophuus</dc:creator>
  <cp:lastModifiedBy>Joan Bendiksen</cp:lastModifiedBy>
  <cp:lastPrinted>2021-11-16T08:43:57Z</cp:lastPrinted>
  <dcterms:created xsi:type="dcterms:W3CDTF">1999-05-20T09:37:54Z</dcterms:created>
  <dcterms:modified xsi:type="dcterms:W3CDTF">2022-06-01T06:55:15Z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FileID">
    <vt:lpwstr>198962</vt:lpwstr>
  </property>
  <property fmtid="{D5CDD505-2E9C-101B-9397-08002B2CF9AE}" pid="4" name="VerID">
    <vt:lpwstr>0</vt:lpwstr>
  </property>
  <property fmtid="{D5CDD505-2E9C-101B-9397-08002B2CF9AE}" pid="5" name="FilePath">
    <vt:lpwstr>\\Bartok\ESDHdata\Users\work\albertslund\lil</vt:lpwstr>
  </property>
  <property fmtid="{D5CDD505-2E9C-101B-9397-08002B2CF9AE}" pid="6" name="FileName">
    <vt:lpwstr>198962.xls</vt:lpwstr>
  </property>
  <property fmtid="{D5CDD505-2E9C-101B-9397-08002B2CF9AE}" pid="7" name="FullFileName">
    <vt:lpwstr>\\Bartok\ESDHdata\Users\work\albertslund\lil\198962.xls</vt:lpwstr>
  </property>
</Properties>
</file>